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H194" i="1"/>
  <c r="F194" i="1"/>
  <c r="B185" i="1"/>
  <c r="A185" i="1"/>
  <c r="J184" i="1"/>
  <c r="F184" i="1"/>
  <c r="B176" i="1"/>
  <c r="A176" i="1"/>
  <c r="J175" i="1"/>
  <c r="G175" i="1"/>
  <c r="F175" i="1"/>
  <c r="B166" i="1"/>
  <c r="A166" i="1"/>
  <c r="J165" i="1"/>
  <c r="H165" i="1"/>
  <c r="G165" i="1"/>
  <c r="F165" i="1"/>
  <c r="B157" i="1"/>
  <c r="A157" i="1"/>
  <c r="J156" i="1"/>
  <c r="F156" i="1"/>
  <c r="B147" i="1"/>
  <c r="A147" i="1"/>
  <c r="J146" i="1"/>
  <c r="F146" i="1"/>
  <c r="B138" i="1"/>
  <c r="A138" i="1"/>
  <c r="F137" i="1"/>
  <c r="B128" i="1"/>
  <c r="A128" i="1"/>
  <c r="J127" i="1"/>
  <c r="F127" i="1"/>
  <c r="B119" i="1"/>
  <c r="A119" i="1"/>
  <c r="J118" i="1"/>
  <c r="F118" i="1"/>
  <c r="B109" i="1"/>
  <c r="F108" i="1"/>
  <c r="B100" i="1"/>
  <c r="A100" i="1"/>
  <c r="J99" i="1"/>
  <c r="F99" i="1"/>
  <c r="B90" i="1"/>
  <c r="A90" i="1"/>
  <c r="F89" i="1"/>
  <c r="B81" i="1"/>
  <c r="A81" i="1"/>
  <c r="J80" i="1"/>
  <c r="F80" i="1"/>
  <c r="B71" i="1"/>
  <c r="A71" i="1"/>
  <c r="J70" i="1"/>
  <c r="F70" i="1"/>
  <c r="B62" i="1"/>
  <c r="A62" i="1"/>
  <c r="J61" i="1"/>
  <c r="G61" i="1"/>
  <c r="F61" i="1"/>
  <c r="B52" i="1"/>
  <c r="A52" i="1"/>
  <c r="J51" i="1"/>
  <c r="F51" i="1"/>
  <c r="B43" i="1"/>
  <c r="A43" i="1"/>
  <c r="J42" i="1"/>
  <c r="F42" i="1"/>
  <c r="B33" i="1"/>
  <c r="A33" i="1"/>
  <c r="J32" i="1"/>
  <c r="G32" i="1"/>
  <c r="F32" i="1"/>
  <c r="F43" i="1" s="1"/>
  <c r="B24" i="1"/>
  <c r="A24" i="1"/>
  <c r="B14" i="1"/>
  <c r="A14" i="1"/>
  <c r="J23" i="1"/>
  <c r="F23" i="1"/>
  <c r="J13" i="1"/>
  <c r="F13" i="1"/>
  <c r="L196" i="1" l="1"/>
  <c r="H43" i="1"/>
  <c r="G176" i="1"/>
  <c r="G138" i="1"/>
  <c r="J195" i="1"/>
  <c r="H195" i="1"/>
  <c r="H176" i="1"/>
  <c r="G157" i="1"/>
  <c r="I157" i="1"/>
  <c r="H157" i="1"/>
  <c r="H138" i="1"/>
  <c r="J119" i="1"/>
  <c r="G100" i="1"/>
  <c r="H100" i="1"/>
  <c r="F100" i="1"/>
  <c r="J81" i="1"/>
  <c r="F81" i="1"/>
  <c r="G81" i="1"/>
  <c r="H81" i="1"/>
  <c r="J62" i="1"/>
  <c r="F62" i="1"/>
  <c r="G62" i="1"/>
  <c r="G43" i="1"/>
  <c r="F119" i="1"/>
  <c r="F138" i="1"/>
  <c r="F157" i="1"/>
  <c r="F176" i="1"/>
  <c r="F195" i="1"/>
  <c r="F24" i="1"/>
  <c r="J24" i="1"/>
  <c r="H24" i="1"/>
  <c r="G24" i="1"/>
  <c r="F196" i="1" l="1"/>
  <c r="H196" i="1"/>
  <c r="G196" i="1"/>
  <c r="J196" i="1"/>
  <c r="I196" i="1"/>
</calcChain>
</file>

<file path=xl/sharedStrings.xml><?xml version="1.0" encoding="utf-8"?>
<sst xmlns="http://schemas.openxmlformats.org/spreadsheetml/2006/main" count="353" uniqueCount="122">
  <si>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</si>
  <si>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</si>
  <si>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</si>
  <si>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</si>
  <si>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</si>
  <si>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</si>
  <si>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</si>
  <si>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</si>
  <si>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</si>
  <si>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</si>
  <si>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</si>
  <si>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</si>
  <si>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</si>
  <si>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</si>
  <si>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</si>
  <si>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</si>
  <si>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</si>
  <si>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</si>
  <si>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</si>
  <si>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</si>
  <si>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</si>
  <si>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</si>
  <si>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</si>
  <si>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</si>
  <si>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</si>
  <si>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</si>
  <si>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</si>
  <si>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</si>
  <si>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</si>
  <si>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</si>
  <si>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</si>
  <si>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</si>
  <si>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</si>
  <si>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</si>
  <si>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</si>
  <si>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</si>
  <si>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</si>
  <si>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</si>
  <si>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</si>
  <si>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</si>
  <si>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</si>
  <si>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</si>
  <si>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</si>
  <si>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</si>
  <si>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</si>
  <si>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</si>
  <si>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</si>
  <si>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</si>
  <si>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</si>
  <si>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</si>
  <si>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</si>
  <si>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Яблоко</t>
  </si>
  <si>
    <t>Чай с сахаром</t>
  </si>
  <si>
    <t>Суп из овощей с птицей, сметаной и зеленью</t>
  </si>
  <si>
    <t>Шницель из мяса с соусом</t>
  </si>
  <si>
    <t>Компот из кураги</t>
  </si>
  <si>
    <t xml:space="preserve">Хлеб  пшеничный </t>
  </si>
  <si>
    <t>Икра свекольная</t>
  </si>
  <si>
    <t>Сок фруктовый в ассортименте</t>
  </si>
  <si>
    <t>Бутерброд с сыром</t>
  </si>
  <si>
    <t xml:space="preserve">Жаркое из птицы </t>
  </si>
  <si>
    <t>Печенье</t>
  </si>
  <si>
    <t>Биточки из мяса с соусом</t>
  </si>
  <si>
    <t>Жаркое из птицы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</si>
  <si>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</si>
  <si>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</si>
  <si>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</si>
  <si>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Рагу овощное из  птицы</t>
  </si>
  <si>
    <t>Каша вязкая молочная из риса и пшена</t>
  </si>
  <si>
    <t>Бигус с сосиской</t>
  </si>
  <si>
    <t>Напиток из плодов шиповника</t>
  </si>
  <si>
    <t>Директор ООО"Комбтнат питания "Южный"</t>
  </si>
  <si>
    <t>Хлеб   пшеничный</t>
  </si>
  <si>
    <t>ПР</t>
  </si>
  <si>
    <t>116/АКТ</t>
  </si>
  <si>
    <t>268/АКТ</t>
  </si>
  <si>
    <t>202/309</t>
  </si>
  <si>
    <t>Рыба запеченая под молочным соусом</t>
  </si>
  <si>
    <t>Картофель отварной</t>
  </si>
  <si>
    <t>Котлеты "Московские"+ макаронные изделия отварные с м/р</t>
  </si>
  <si>
    <t>883/Акт</t>
  </si>
  <si>
    <t>290/АКТ</t>
  </si>
  <si>
    <t>302/171</t>
  </si>
  <si>
    <t>268/759</t>
  </si>
  <si>
    <t>Каша гречневая рассыпчатая</t>
  </si>
  <si>
    <t>Акт</t>
  </si>
  <si>
    <t>297/759</t>
  </si>
  <si>
    <t>Винегрет овощной</t>
  </si>
  <si>
    <t xml:space="preserve">Фрикадельки из птицы с томатным соусом </t>
  </si>
  <si>
    <t>270/202</t>
  </si>
  <si>
    <t>268/302</t>
  </si>
  <si>
    <t>Бутерброд с повидлом</t>
  </si>
  <si>
    <t>Котлеты из мяса с соусом+ каша гречневая рассыпчатая</t>
  </si>
  <si>
    <t>Каша молочная геркулесовая с маслом сливоч</t>
  </si>
  <si>
    <t>Птица тушеная в томатном соусе</t>
  </si>
  <si>
    <t>Котлеты "Московские" с соусом + каша гречневая рассыпчатая</t>
  </si>
  <si>
    <t>270/302</t>
  </si>
  <si>
    <t>Салат из моркови (припущ.) с сахаром</t>
  </si>
  <si>
    <t>Пюре из бобовых с м/ растит</t>
  </si>
  <si>
    <t>Салат из квашеной капусты</t>
  </si>
  <si>
    <t>47/Акт</t>
  </si>
  <si>
    <t>Борщ из свежей капусты с картофелем сметаной зеленью</t>
  </si>
  <si>
    <t>Рис отварной с м/ сливочным</t>
  </si>
  <si>
    <t>243/202</t>
  </si>
  <si>
    <t>Сосиски отварные с томатным соусом+ макаронные изделия отварные с м/р</t>
  </si>
  <si>
    <t>Рассольник Ленинградский со сметаной зеленью</t>
  </si>
  <si>
    <t>Икра морковная</t>
  </si>
  <si>
    <t>Птица тушеная в сметанном соусе+ каша гречневая рассыпчатая</t>
  </si>
  <si>
    <t>290/302</t>
  </si>
  <si>
    <t>Плов из птицы</t>
  </si>
  <si>
    <t>0,76</t>
  </si>
  <si>
    <t>10,7</t>
  </si>
  <si>
    <t>Суп-лапша домашняя с цыпленком, зеленью</t>
  </si>
  <si>
    <t>Уха рыбацкая</t>
  </si>
  <si>
    <t>388/625</t>
  </si>
  <si>
    <t>Тефтели тушеные в соусе</t>
  </si>
  <si>
    <t>Рис отварной с м/сливочным</t>
  </si>
  <si>
    <t>Суп картофельный с бобовыми (горохом) и зеленью</t>
  </si>
  <si>
    <t>13,4</t>
  </si>
  <si>
    <t>Суп картофельный с вермишелью и зеленью</t>
  </si>
  <si>
    <t>Воробьёв В.П.</t>
  </si>
  <si>
    <t>ГБОУ СОШ №1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</si>
</sst>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121</v>
      </c>
      <c r="D1" s="56"/>
      <c r="E1" s="56"/>
      <c r="F1" s="12" t="s">
        <v>16</v>
      </c>
      <c r="G1" s="2" t="s">
        <v>17</v>
      </c>
      <c r="H1" s="57" t="s">
        <v>71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120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8.08</v>
      </c>
      <c r="H6" s="40">
        <v>11.4</v>
      </c>
      <c r="I6" s="40">
        <v>36.6</v>
      </c>
      <c r="J6" s="40">
        <v>282.33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73</v>
      </c>
      <c r="L9" s="43"/>
    </row>
    <row r="10" spans="1:12" ht="15" x14ac:dyDescent="0.25">
      <c r="A10" s="23"/>
      <c r="B10" s="15"/>
      <c r="C10" s="11"/>
      <c r="D10" s="7" t="s">
        <v>26</v>
      </c>
      <c r="E10" s="42" t="s">
        <v>59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customHeight="1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v>19.100000000000001</v>
      </c>
      <c r="H13" s="19">
        <v>19.2</v>
      </c>
      <c r="I13" s="19">
        <v>83.4</v>
      </c>
      <c r="J13" s="19">
        <f t="shared" ref="J13" si="0">SUM(J6:J12)</f>
        <v>587.29999999999995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64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73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226</v>
      </c>
      <c r="G15" s="43">
        <v>6.23</v>
      </c>
      <c r="H15" s="43">
        <v>7.62</v>
      </c>
      <c r="I15" s="43">
        <v>11</v>
      </c>
      <c r="J15" s="43">
        <v>192.29</v>
      </c>
      <c r="K15" s="44">
        <v>355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94</v>
      </c>
      <c r="F16" s="43">
        <v>100</v>
      </c>
      <c r="G16" s="43">
        <v>6.83</v>
      </c>
      <c r="H16" s="43">
        <v>6.75</v>
      </c>
      <c r="I16" s="43">
        <v>4.55</v>
      </c>
      <c r="J16" s="43">
        <v>100.76</v>
      </c>
      <c r="K16" s="44" t="s">
        <v>81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4.5199999999999996</v>
      </c>
      <c r="H17" s="43">
        <v>4.5199999999999996</v>
      </c>
      <c r="I17" s="43">
        <v>17.350000000000001</v>
      </c>
      <c r="J17" s="43">
        <v>168.45</v>
      </c>
      <c r="K17" s="44" t="s">
        <v>76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73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73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796</v>
      </c>
      <c r="G23" s="19">
        <v>24.7</v>
      </c>
      <c r="H23" s="19">
        <v>27.4</v>
      </c>
      <c r="I23" s="19">
        <v>101</v>
      </c>
      <c r="J23" s="19">
        <f t="shared" ref="J23" si="2">SUM(J14:J22)</f>
        <v>822.19999999999993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1301</v>
      </c>
      <c r="G24" s="32">
        <f t="shared" ref="G24:J24" si="4">G13+G23</f>
        <v>43.8</v>
      </c>
      <c r="H24" s="32">
        <f t="shared" si="4"/>
        <v>46.599999999999994</v>
      </c>
      <c r="I24" s="32">
        <v>184</v>
      </c>
      <c r="J24" s="32">
        <f t="shared" si="4"/>
        <v>1409.5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95</v>
      </c>
      <c r="F25" s="40">
        <v>250</v>
      </c>
      <c r="G25" s="40">
        <v>12.19</v>
      </c>
      <c r="H25" s="40">
        <v>16.190000000000001</v>
      </c>
      <c r="I25" s="40">
        <v>32.729999999999997</v>
      </c>
      <c r="J25" s="40">
        <v>224.45</v>
      </c>
      <c r="K25" s="41" t="s">
        <v>96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72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73</v>
      </c>
      <c r="L28" s="43"/>
    </row>
    <row r="29" spans="1:12" ht="15" x14ac:dyDescent="0.25">
      <c r="A29" s="14"/>
      <c r="B29" s="15"/>
      <c r="C29" s="11"/>
      <c r="D29" s="7" t="s">
        <v>26</v>
      </c>
      <c r="E29" s="42" t="s">
        <v>61</v>
      </c>
      <c r="F29" s="43">
        <v>60</v>
      </c>
      <c r="G29" s="43">
        <v>1.32</v>
      </c>
      <c r="H29" s="43">
        <v>1.62</v>
      </c>
      <c r="I29" s="43">
        <v>19.239999999999998</v>
      </c>
      <c r="J29" s="43">
        <v>163.62</v>
      </c>
      <c r="K29" s="44"/>
      <c r="L29" s="43"/>
    </row>
    <row r="30" spans="1:12" ht="15" customHeight="1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v>19.399999999999999</v>
      </c>
      <c r="I32" s="19">
        <v>74.8</v>
      </c>
      <c r="J32" s="19">
        <f t="shared" ref="J32:L32" si="7">SUM(J25:J31)</f>
        <v>575.08999999999992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97</v>
      </c>
      <c r="F33" s="43">
        <v>60</v>
      </c>
      <c r="G33" s="43">
        <v>0.75</v>
      </c>
      <c r="H33" s="43">
        <v>0.76</v>
      </c>
      <c r="I33" s="43">
        <v>6.89</v>
      </c>
      <c r="J33" s="43">
        <v>49.02</v>
      </c>
      <c r="K33" s="44">
        <v>62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44</v>
      </c>
      <c r="F34" s="43">
        <v>216</v>
      </c>
      <c r="G34" s="43">
        <v>5.47</v>
      </c>
      <c r="H34" s="43">
        <v>8.69</v>
      </c>
      <c r="I34" s="43">
        <v>16.2</v>
      </c>
      <c r="J34" s="43">
        <v>141.24</v>
      </c>
      <c r="K34" s="44" t="s">
        <v>74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6.94</v>
      </c>
      <c r="H35" s="43">
        <v>12.99</v>
      </c>
      <c r="I35" s="43">
        <v>10.73</v>
      </c>
      <c r="J35" s="43">
        <v>196.36</v>
      </c>
      <c r="K35" s="44" t="s">
        <v>83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98</v>
      </c>
      <c r="F36" s="43">
        <v>150</v>
      </c>
      <c r="G36" s="43">
        <v>8.2899999999999991</v>
      </c>
      <c r="H36" s="43">
        <v>3.5</v>
      </c>
      <c r="I36" s="43">
        <v>28.4</v>
      </c>
      <c r="J36" s="43">
        <v>173.56</v>
      </c>
      <c r="K36" s="44">
        <v>199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73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73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v>26.4</v>
      </c>
      <c r="H42" s="19">
        <v>27.4</v>
      </c>
      <c r="I42" s="19">
        <v>117</v>
      </c>
      <c r="J42" s="19">
        <f t="shared" ref="J42:L42" si="8">SUM(J33:J41)</f>
        <v>822.40000000000009</v>
      </c>
      <c r="K42" s="25"/>
      <c r="L42" s="19">
        <f t="shared" si="8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1326</v>
      </c>
      <c r="G43" s="32">
        <f t="shared" ref="G43" si="9">G32+G42</f>
        <v>45.599999999999994</v>
      </c>
      <c r="H43" s="32">
        <f t="shared" ref="H43" si="10">H32+H42</f>
        <v>46.8</v>
      </c>
      <c r="I43" s="32">
        <v>192</v>
      </c>
      <c r="J43" s="32">
        <v>1397.49</v>
      </c>
      <c r="K43" s="32"/>
      <c r="L43" s="32">
        <f t="shared" ref="L43" si="11">L32+L42</f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200</v>
      </c>
      <c r="G44" s="40">
        <v>10.3</v>
      </c>
      <c r="H44" s="40">
        <v>9.83</v>
      </c>
      <c r="I44" s="40">
        <v>24.9</v>
      </c>
      <c r="J44" s="40">
        <v>209.15</v>
      </c>
      <c r="K44" s="41">
        <v>259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80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73</v>
      </c>
      <c r="L47" s="43"/>
    </row>
    <row r="48" spans="1:12" ht="15" x14ac:dyDescent="0.25">
      <c r="A48" s="23"/>
      <c r="B48" s="15"/>
      <c r="C48" s="11"/>
      <c r="D48" s="7" t="s">
        <v>26</v>
      </c>
      <c r="E48" s="42" t="s">
        <v>99</v>
      </c>
      <c r="F48" s="43">
        <v>60</v>
      </c>
      <c r="G48" s="43">
        <v>0.95</v>
      </c>
      <c r="H48" s="43">
        <v>3.06</v>
      </c>
      <c r="I48" s="43">
        <v>4.5</v>
      </c>
      <c r="J48" s="43">
        <v>47.14</v>
      </c>
      <c r="K48" s="44" t="s">
        <v>100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v>19.2</v>
      </c>
      <c r="H51" s="19">
        <v>15.9</v>
      </c>
      <c r="I51" s="19">
        <v>67.5</v>
      </c>
      <c r="J51" s="19">
        <f t="shared" ref="J51:L51" si="12">SUM(J44:J50)</f>
        <v>493.4</v>
      </c>
      <c r="K51" s="25"/>
      <c r="L51" s="19">
        <f t="shared" si="12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60</v>
      </c>
      <c r="G52" s="43">
        <v>0.84</v>
      </c>
      <c r="H52" s="43">
        <v>6.09</v>
      </c>
      <c r="I52" s="43">
        <v>4.37</v>
      </c>
      <c r="J52" s="43">
        <v>75.06</v>
      </c>
      <c r="K52" s="44">
        <v>67</v>
      </c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101</v>
      </c>
      <c r="F53" s="43">
        <v>206</v>
      </c>
      <c r="G53" s="43">
        <v>3.56</v>
      </c>
      <c r="H53" s="43">
        <v>6.7</v>
      </c>
      <c r="I53" s="43">
        <v>12.24</v>
      </c>
      <c r="J53" s="43">
        <v>131.34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9.66</v>
      </c>
      <c r="H54" s="43">
        <v>5.58</v>
      </c>
      <c r="I54" s="43">
        <v>10.1</v>
      </c>
      <c r="J54" s="43">
        <v>143.88</v>
      </c>
      <c r="K54" s="44" t="s">
        <v>75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102</v>
      </c>
      <c r="F55" s="43">
        <v>150</v>
      </c>
      <c r="G55" s="43">
        <v>5.53</v>
      </c>
      <c r="H55" s="43">
        <v>4.32</v>
      </c>
      <c r="I55" s="43">
        <v>34.659999999999997</v>
      </c>
      <c r="J55" s="43">
        <v>209.7</v>
      </c>
      <c r="K55" s="44">
        <v>304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73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73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13">SUM(G52:G60)</f>
        <v>25.2</v>
      </c>
      <c r="H61" s="19">
        <v>24.1</v>
      </c>
      <c r="I61" s="19">
        <v>116</v>
      </c>
      <c r="J61" s="19">
        <f t="shared" ref="J61:L61" si="14">SUM(J52:J60)</f>
        <v>822.4</v>
      </c>
      <c r="K61" s="25"/>
      <c r="L61" s="19">
        <f t="shared" si="1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1276</v>
      </c>
      <c r="G62" s="32">
        <f t="shared" ref="G62" si="15">G51+G61</f>
        <v>44.4</v>
      </c>
      <c r="H62" s="32">
        <v>39.9</v>
      </c>
      <c r="I62" s="32">
        <v>184</v>
      </c>
      <c r="J62" s="32">
        <f t="shared" ref="J62:L62" si="16">J51+J61</f>
        <v>1315.8</v>
      </c>
      <c r="K62" s="32"/>
      <c r="L62" s="32">
        <f t="shared" si="16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104</v>
      </c>
      <c r="F63" s="40">
        <v>250</v>
      </c>
      <c r="G63" s="40">
        <v>10.88</v>
      </c>
      <c r="H63" s="40">
        <v>11.74</v>
      </c>
      <c r="I63" s="40">
        <v>23.24</v>
      </c>
      <c r="J63" s="40">
        <v>317.85000000000002</v>
      </c>
      <c r="K63" s="41" t="s">
        <v>103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73</v>
      </c>
      <c r="L66" s="43"/>
    </row>
    <row r="67" spans="1:12" ht="15" x14ac:dyDescent="0.25">
      <c r="A67" s="23"/>
      <c r="B67" s="15"/>
      <c r="C67" s="11"/>
      <c r="D67" s="7" t="s">
        <v>26</v>
      </c>
      <c r="E67" s="42" t="s">
        <v>64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73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v>15.6</v>
      </c>
      <c r="H70" s="19">
        <v>19.399999999999999</v>
      </c>
      <c r="I70" s="19">
        <v>67.400000000000006</v>
      </c>
      <c r="J70" s="19">
        <f t="shared" ref="J70:L70" si="17">SUM(J63:J69)</f>
        <v>567.35</v>
      </c>
      <c r="K70" s="25"/>
      <c r="L70" s="19">
        <f t="shared" si="17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24</v>
      </c>
      <c r="E71" s="42" t="s">
        <v>51</v>
      </c>
      <c r="F71" s="43">
        <v>100</v>
      </c>
      <c r="G71" s="43">
        <v>0.4</v>
      </c>
      <c r="H71" s="43">
        <v>4.88</v>
      </c>
      <c r="I71" s="43">
        <v>9.8000000000000007</v>
      </c>
      <c r="J71" s="43">
        <v>47</v>
      </c>
      <c r="K71" s="44">
        <v>338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105</v>
      </c>
      <c r="F72" s="43">
        <v>206</v>
      </c>
      <c r="G72" s="43">
        <v>3.87</v>
      </c>
      <c r="H72" s="43">
        <v>8.8699999999999992</v>
      </c>
      <c r="I72" s="43">
        <v>4.72</v>
      </c>
      <c r="J72" s="43">
        <v>160.43</v>
      </c>
      <c r="K72" s="44">
        <v>96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100</v>
      </c>
      <c r="G73" s="43">
        <v>10.8</v>
      </c>
      <c r="H73" s="43">
        <v>6.18</v>
      </c>
      <c r="I73" s="43">
        <v>9.67</v>
      </c>
      <c r="J73" s="43">
        <v>157.62</v>
      </c>
      <c r="K73" s="44">
        <v>233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3.06</v>
      </c>
      <c r="H74" s="43">
        <v>6.09</v>
      </c>
      <c r="I74" s="43">
        <v>19.5</v>
      </c>
      <c r="J74" s="43">
        <v>158.25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73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73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816</v>
      </c>
      <c r="G80" s="19">
        <v>23.3</v>
      </c>
      <c r="H80" s="19">
        <v>27.4</v>
      </c>
      <c r="I80" s="19">
        <v>101</v>
      </c>
      <c r="J80" s="19">
        <f t="shared" ref="J80:L80" si="18">SUM(J71:J79)</f>
        <v>706.18</v>
      </c>
      <c r="K80" s="25"/>
      <c r="L80" s="19">
        <f t="shared" si="18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1356</v>
      </c>
      <c r="G81" s="32">
        <f t="shared" ref="G81" si="19">G70+G80</f>
        <v>38.9</v>
      </c>
      <c r="H81" s="32">
        <f t="shared" ref="H81" si="20">H70+H80</f>
        <v>46.8</v>
      </c>
      <c r="I81" s="32">
        <v>168</v>
      </c>
      <c r="J81" s="32">
        <f t="shared" ref="J81:L81" si="21">J70+J80</f>
        <v>1273.53</v>
      </c>
      <c r="K81" s="32"/>
      <c r="L81" s="32">
        <f t="shared" si="2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107</v>
      </c>
      <c r="F82" s="40">
        <v>250</v>
      </c>
      <c r="G82" s="40">
        <v>12.51</v>
      </c>
      <c r="H82" s="40">
        <v>13.14</v>
      </c>
      <c r="I82" s="40">
        <v>39.22</v>
      </c>
      <c r="J82" s="40">
        <v>252.1</v>
      </c>
      <c r="K82" s="41" t="s">
        <v>108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73</v>
      </c>
      <c r="L85" s="43"/>
    </row>
    <row r="86" spans="1:12" ht="15" x14ac:dyDescent="0.25">
      <c r="A86" s="23"/>
      <c r="B86" s="15"/>
      <c r="C86" s="11"/>
      <c r="D86" s="7" t="s">
        <v>26</v>
      </c>
      <c r="E86" s="42" t="s">
        <v>106</v>
      </c>
      <c r="F86" s="43">
        <v>60</v>
      </c>
      <c r="G86" s="43">
        <v>0.01</v>
      </c>
      <c r="H86" s="43">
        <v>4.5599999999999996</v>
      </c>
      <c r="I86" s="43">
        <v>6.03</v>
      </c>
      <c r="J86" s="43">
        <v>69.2</v>
      </c>
      <c r="K86" s="44">
        <v>75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v>19.2</v>
      </c>
      <c r="H89" s="19">
        <v>19.3</v>
      </c>
      <c r="I89" s="19">
        <v>68.099999999999994</v>
      </c>
      <c r="J89" s="19">
        <v>508.32</v>
      </c>
      <c r="K89" s="25"/>
      <c r="L89" s="19">
        <f t="shared" ref="L89" si="22">SUM(L82:L88)</f>
        <v>0</v>
      </c>
    </row>
    <row r="90" spans="1:12" ht="14.45" customHeight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49</v>
      </c>
      <c r="F90" s="43">
        <v>60</v>
      </c>
      <c r="G90" s="43">
        <v>0.92</v>
      </c>
      <c r="H90" s="43">
        <v>3.71</v>
      </c>
      <c r="I90" s="43">
        <v>5.55</v>
      </c>
      <c r="J90" s="43">
        <v>60</v>
      </c>
      <c r="K90" s="44" t="s">
        <v>85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53</v>
      </c>
      <c r="F91" s="43">
        <v>206</v>
      </c>
      <c r="G91" s="43">
        <v>3.43</v>
      </c>
      <c r="H91" s="43">
        <v>4.75</v>
      </c>
      <c r="I91" s="43">
        <v>10.53</v>
      </c>
      <c r="J91" s="43">
        <v>116.98</v>
      </c>
      <c r="K91" s="44">
        <v>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109</v>
      </c>
      <c r="F92" s="43">
        <v>200</v>
      </c>
      <c r="G92" s="43">
        <v>15.09</v>
      </c>
      <c r="H92" s="43">
        <v>13.8</v>
      </c>
      <c r="I92" s="43">
        <v>34.72</v>
      </c>
      <c r="J92" s="43">
        <v>270.72000000000003</v>
      </c>
      <c r="K92" s="44">
        <v>291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73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73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726</v>
      </c>
      <c r="G99" s="19">
        <v>24.9</v>
      </c>
      <c r="H99" s="19">
        <v>23.7</v>
      </c>
      <c r="I99" s="19">
        <v>110</v>
      </c>
      <c r="J99" s="19">
        <f t="shared" ref="J99:L99" si="23">SUM(J90:J98)</f>
        <v>728.12</v>
      </c>
      <c r="K99" s="25"/>
      <c r="L99" s="19">
        <f t="shared" si="2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1266</v>
      </c>
      <c r="G100" s="32">
        <f t="shared" ref="G100" si="24">G89+G99</f>
        <v>44.099999999999994</v>
      </c>
      <c r="H100" s="32">
        <f t="shared" ref="H100" si="25">H89+H99</f>
        <v>43</v>
      </c>
      <c r="I100" s="32">
        <v>178</v>
      </c>
      <c r="J100" s="32">
        <v>1236.44</v>
      </c>
      <c r="K100" s="32"/>
      <c r="L100" s="32">
        <f t="shared" ref="L100" si="26">L89+L99</f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73</v>
      </c>
      <c r="L104" s="43"/>
    </row>
    <row r="105" spans="1:12" ht="15" x14ac:dyDescent="0.25">
      <c r="A105" s="23"/>
      <c r="B105" s="15"/>
      <c r="C105" s="11"/>
      <c r="D105" s="7" t="s">
        <v>26</v>
      </c>
      <c r="E105" s="42" t="s">
        <v>91</v>
      </c>
      <c r="F105" s="43">
        <v>60</v>
      </c>
      <c r="G105" s="43">
        <v>2.15</v>
      </c>
      <c r="H105" s="43">
        <v>6.24</v>
      </c>
      <c r="I105" s="43">
        <v>5.54</v>
      </c>
      <c r="J105" s="43">
        <v>110.12</v>
      </c>
      <c r="K105" s="44">
        <v>2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v>16.5</v>
      </c>
      <c r="H108" s="19">
        <v>17.3</v>
      </c>
      <c r="I108" s="19">
        <v>75.3</v>
      </c>
      <c r="J108" s="19">
        <v>587.29999999999995</v>
      </c>
      <c r="K108" s="25"/>
      <c r="L108" s="19">
        <f t="shared" ref="L108" si="27">SUM(L101:L107)</f>
        <v>0</v>
      </c>
    </row>
    <row r="109" spans="1:12" ht="14.45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73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65</v>
      </c>
      <c r="F110" s="43">
        <v>206</v>
      </c>
      <c r="G110" s="43">
        <v>5.1100000000000003</v>
      </c>
      <c r="H110" s="43">
        <v>4.75</v>
      </c>
      <c r="I110" s="43">
        <v>7.9</v>
      </c>
      <c r="J110" s="43">
        <v>151.38999999999999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81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84</v>
      </c>
      <c r="F112" s="43">
        <v>150</v>
      </c>
      <c r="G112" s="43">
        <v>5.01</v>
      </c>
      <c r="H112" s="43">
        <v>6.09</v>
      </c>
      <c r="I112" s="43">
        <v>24.56</v>
      </c>
      <c r="J112" s="43">
        <v>110.75</v>
      </c>
      <c r="K112" s="44" t="s">
        <v>82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73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73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v>23.6</v>
      </c>
      <c r="H118" s="19">
        <v>26.2</v>
      </c>
      <c r="I118" s="19">
        <v>101</v>
      </c>
      <c r="J118" s="19">
        <f t="shared" ref="J118" si="28">SUM(J109:J117)</f>
        <v>705.4</v>
      </c>
      <c r="K118" s="25"/>
      <c r="L118" s="19">
        <f t="shared" ref="L118" si="29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1276</v>
      </c>
      <c r="G119" s="32">
        <v>40</v>
      </c>
      <c r="H119" s="32">
        <v>43.4</v>
      </c>
      <c r="I119" s="32">
        <v>176</v>
      </c>
      <c r="J119" s="32">
        <f t="shared" ref="J119:L119" si="30">J108+J118</f>
        <v>1292.6999999999998</v>
      </c>
      <c r="K119" s="32"/>
      <c r="L119" s="32">
        <f t="shared" si="30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250</v>
      </c>
      <c r="G120" s="40">
        <v>11.7</v>
      </c>
      <c r="H120" s="40">
        <v>14.62</v>
      </c>
      <c r="I120" s="40">
        <v>25.52</v>
      </c>
      <c r="J120" s="40">
        <v>282.14999999999998</v>
      </c>
      <c r="K120" s="41" t="s">
        <v>89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56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73</v>
      </c>
      <c r="L123" s="43"/>
    </row>
    <row r="124" spans="1:12" ht="15" x14ac:dyDescent="0.25">
      <c r="A124" s="14"/>
      <c r="B124" s="15"/>
      <c r="C124" s="11"/>
      <c r="D124" s="7" t="s">
        <v>26</v>
      </c>
      <c r="E124" s="42" t="s">
        <v>57</v>
      </c>
      <c r="F124" s="43">
        <v>60</v>
      </c>
      <c r="G124" s="43">
        <v>1.42</v>
      </c>
      <c r="H124" s="51" t="s">
        <v>110</v>
      </c>
      <c r="I124" s="51" t="s">
        <v>111</v>
      </c>
      <c r="J124" s="43">
        <v>91.43</v>
      </c>
      <c r="K124" s="44">
        <v>75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v>16.2</v>
      </c>
      <c r="H127" s="19">
        <v>15.8</v>
      </c>
      <c r="I127" s="19">
        <v>82.9</v>
      </c>
      <c r="J127" s="19">
        <f t="shared" ref="J127" si="31">SUM(J120:J126)</f>
        <v>587.4</v>
      </c>
      <c r="K127" s="25"/>
      <c r="L127" s="19">
        <f t="shared" ref="L127" si="3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0.92</v>
      </c>
      <c r="H128" s="43">
        <v>3.71</v>
      </c>
      <c r="I128" s="43">
        <v>5.55</v>
      </c>
      <c r="J128" s="43">
        <v>60</v>
      </c>
      <c r="K128" s="44" t="s">
        <v>85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112</v>
      </c>
      <c r="F129" s="43">
        <v>211</v>
      </c>
      <c r="G129" s="43">
        <v>3.87</v>
      </c>
      <c r="H129" s="43">
        <v>8.51</v>
      </c>
      <c r="I129" s="43">
        <v>17.03</v>
      </c>
      <c r="J129" s="43">
        <v>212.9</v>
      </c>
      <c r="K129" s="44">
        <v>113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200</v>
      </c>
      <c r="G130" s="43">
        <v>13.24</v>
      </c>
      <c r="H130" s="43">
        <v>13.8</v>
      </c>
      <c r="I130" s="43">
        <v>37.4</v>
      </c>
      <c r="J130" s="43">
        <v>292.23</v>
      </c>
      <c r="K130" s="44" t="s">
        <v>85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73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73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v>25</v>
      </c>
      <c r="H137" s="19">
        <v>27.4</v>
      </c>
      <c r="I137" s="19">
        <v>117</v>
      </c>
      <c r="J137" s="19">
        <v>748.01</v>
      </c>
      <c r="K137" s="25"/>
      <c r="L137" s="19">
        <f t="shared" ref="L137" si="33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1271</v>
      </c>
      <c r="G138" s="32">
        <f t="shared" ref="G138" si="34">G127+G137</f>
        <v>41.2</v>
      </c>
      <c r="H138" s="32">
        <f t="shared" ref="H138" si="35">H127+H137</f>
        <v>43.2</v>
      </c>
      <c r="I138" s="32">
        <v>200</v>
      </c>
      <c r="J138" s="32">
        <v>1335.41</v>
      </c>
      <c r="K138" s="32"/>
      <c r="L138" s="32">
        <f t="shared" ref="L138" si="36">L127+L137</f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11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73</v>
      </c>
      <c r="L142" s="43"/>
    </row>
    <row r="143" spans="1:12" ht="15" x14ac:dyDescent="0.25">
      <c r="A143" s="23"/>
      <c r="B143" s="15"/>
      <c r="C143" s="11"/>
      <c r="D143" s="7" t="s">
        <v>26</v>
      </c>
      <c r="E143" s="42" t="s">
        <v>64</v>
      </c>
      <c r="F143" s="43">
        <v>60</v>
      </c>
      <c r="G143" s="43">
        <v>1.64</v>
      </c>
      <c r="H143" s="43">
        <v>7.1</v>
      </c>
      <c r="I143" s="43">
        <v>8.73</v>
      </c>
      <c r="J143" s="43">
        <v>80.28</v>
      </c>
      <c r="K143" s="44" t="s">
        <v>73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v>19.2</v>
      </c>
      <c r="H146" s="19">
        <v>20.2</v>
      </c>
      <c r="I146" s="19">
        <v>67</v>
      </c>
      <c r="J146" s="19">
        <f t="shared" ref="J146" si="37">SUM(J139:J145)</f>
        <v>528.16999999999996</v>
      </c>
      <c r="K146" s="25"/>
      <c r="L146" s="19">
        <f t="shared" ref="L146" si="3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106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>
        <v>75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113</v>
      </c>
      <c r="F148" s="43">
        <v>216</v>
      </c>
      <c r="G148" s="43">
        <v>3.58</v>
      </c>
      <c r="H148" s="43">
        <v>7.53</v>
      </c>
      <c r="I148" s="43">
        <v>10.9</v>
      </c>
      <c r="J148" s="43">
        <v>163.12</v>
      </c>
      <c r="K148" s="44" t="s">
        <v>114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115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>
        <v>278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116</v>
      </c>
      <c r="F150" s="43">
        <v>150</v>
      </c>
      <c r="G150" s="43">
        <v>5.53</v>
      </c>
      <c r="H150" s="43">
        <v>4.32</v>
      </c>
      <c r="I150" s="43">
        <v>34.659999999999997</v>
      </c>
      <c r="J150" s="43">
        <v>209.7</v>
      </c>
      <c r="K150" s="44">
        <v>304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73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73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v>25.3</v>
      </c>
      <c r="H156" s="19">
        <v>25.3</v>
      </c>
      <c r="I156" s="19">
        <v>117</v>
      </c>
      <c r="J156" s="19">
        <f t="shared" ref="J156" si="39">SUM(J147:J155)</f>
        <v>822.4</v>
      </c>
      <c r="K156" s="25"/>
      <c r="L156" s="19">
        <f t="shared" ref="L156" si="4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1286</v>
      </c>
      <c r="G157" s="32">
        <f t="shared" ref="G157" si="41">G146+G156</f>
        <v>44.5</v>
      </c>
      <c r="H157" s="32">
        <f t="shared" ref="H157" si="42">H146+H156</f>
        <v>45.5</v>
      </c>
      <c r="I157" s="32">
        <f t="shared" ref="I157" si="43">I146+I156</f>
        <v>184</v>
      </c>
      <c r="J157" s="32">
        <v>1350.57</v>
      </c>
      <c r="K157" s="32"/>
      <c r="L157" s="32">
        <f t="shared" ref="L157" si="44">L146+L156</f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80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73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45">SUM(G158:G164)</f>
        <v>15.5</v>
      </c>
      <c r="H165" s="19">
        <f t="shared" si="45"/>
        <v>16.8</v>
      </c>
      <c r="I165" s="19">
        <v>74.8</v>
      </c>
      <c r="J165" s="19">
        <f t="shared" si="45"/>
        <v>500.09</v>
      </c>
      <c r="K165" s="25"/>
      <c r="L165" s="19">
        <f t="shared" ref="L165" si="4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117</v>
      </c>
      <c r="F167" s="43">
        <v>201</v>
      </c>
      <c r="G167" s="43">
        <v>6.15</v>
      </c>
      <c r="H167" s="43">
        <v>7.29</v>
      </c>
      <c r="I167" s="43">
        <v>10.9</v>
      </c>
      <c r="J167" s="43">
        <v>126.74</v>
      </c>
      <c r="K167" s="44">
        <v>102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88</v>
      </c>
      <c r="F168" s="43">
        <v>100</v>
      </c>
      <c r="G168" s="43">
        <v>9.2799999999999994</v>
      </c>
      <c r="H168" s="43">
        <v>8.08</v>
      </c>
      <c r="I168" s="51" t="s">
        <v>118</v>
      </c>
      <c r="J168" s="43">
        <v>179.4</v>
      </c>
      <c r="K168" s="44" t="s">
        <v>86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45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 t="s">
        <v>76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73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73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47">SUM(G166:G174)</f>
        <v>26.4</v>
      </c>
      <c r="H175" s="19">
        <v>27.4</v>
      </c>
      <c r="I175" s="19">
        <v>101</v>
      </c>
      <c r="J175" s="19">
        <f t="shared" si="47"/>
        <v>812.07</v>
      </c>
      <c r="K175" s="25"/>
      <c r="L175" s="19">
        <f t="shared" ref="L175" si="4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1306</v>
      </c>
      <c r="G176" s="32">
        <f t="shared" ref="G176" si="49">G165+G175</f>
        <v>41.9</v>
      </c>
      <c r="H176" s="32">
        <f t="shared" ref="H176" si="50">H165+H175</f>
        <v>44.2</v>
      </c>
      <c r="I176" s="32">
        <v>176</v>
      </c>
      <c r="J176" s="32">
        <v>1312.16</v>
      </c>
      <c r="K176" s="32"/>
      <c r="L176" s="32">
        <f t="shared" ref="L176" si="51">L165+L175</f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90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73</v>
      </c>
      <c r="L180" s="43"/>
    </row>
    <row r="181" spans="1:12" ht="15" x14ac:dyDescent="0.25">
      <c r="A181" s="23"/>
      <c r="B181" s="15"/>
      <c r="C181" s="11"/>
      <c r="D181" s="7" t="s">
        <v>26</v>
      </c>
      <c r="E181" s="42" t="s">
        <v>61</v>
      </c>
      <c r="F181" s="43">
        <v>60</v>
      </c>
      <c r="G181" s="43">
        <v>1.32</v>
      </c>
      <c r="H181" s="43">
        <v>1.62</v>
      </c>
      <c r="I181" s="43">
        <v>19.2</v>
      </c>
      <c r="J181" s="43">
        <v>163.62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51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v>16.899999999999999</v>
      </c>
      <c r="H184" s="19">
        <v>17.3</v>
      </c>
      <c r="I184" s="19">
        <v>83.4</v>
      </c>
      <c r="J184" s="19">
        <f t="shared" ref="J184" si="52">SUM(J177:J183)</f>
        <v>587</v>
      </c>
      <c r="K184" s="25"/>
      <c r="L184" s="19">
        <f t="shared" ref="L184" si="5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99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 t="s">
        <v>100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119</v>
      </c>
      <c r="F186" s="43">
        <v>201</v>
      </c>
      <c r="G186" s="43">
        <v>6.75</v>
      </c>
      <c r="H186" s="43">
        <v>9.4</v>
      </c>
      <c r="I186" s="43">
        <v>15.03</v>
      </c>
      <c r="J186" s="43">
        <v>168.29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60</v>
      </c>
      <c r="F187" s="43">
        <v>200</v>
      </c>
      <c r="G187" s="43">
        <v>10.3</v>
      </c>
      <c r="H187" s="43">
        <v>9.83</v>
      </c>
      <c r="I187" s="43">
        <v>24.9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73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73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v>23.5</v>
      </c>
      <c r="H194" s="19">
        <f t="shared" ref="H194:J194" si="54">SUM(H185:H193)</f>
        <v>23.7</v>
      </c>
      <c r="I194" s="19">
        <v>104</v>
      </c>
      <c r="J194" s="19">
        <f t="shared" si="54"/>
        <v>705.00000000000011</v>
      </c>
      <c r="K194" s="25"/>
      <c r="L194" s="19">
        <f t="shared" ref="L194" si="55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1261</v>
      </c>
      <c r="G195" s="32">
        <v>40.299999999999997</v>
      </c>
      <c r="H195" s="32">
        <f t="shared" ref="H195" si="56">H184+H194</f>
        <v>41</v>
      </c>
      <c r="I195" s="32">
        <v>187</v>
      </c>
      <c r="J195" s="32">
        <f t="shared" ref="J195:L195" si="57">J184+J194</f>
        <v>1292</v>
      </c>
      <c r="K195" s="32"/>
      <c r="L195" s="32">
        <f t="shared" si="57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1292.5</v>
      </c>
      <c r="G196" s="34">
        <f t="shared" ref="G196:J196" si="58">(G24+G43+G62+G81+G100+G119+G138+G157+G176+G195)/(IF(G24=0,0,1)+IF(G43=0,0,1)+IF(G62=0,0,1)+IF(G81=0,0,1)+IF(G100=0,0,1)+IF(G119=0,0,1)+IF(G138=0,0,1)+IF(G157=0,0,1)+IF(G176=0,0,1)+IF(G195=0,0,1))</f>
        <v>42.469999999999992</v>
      </c>
      <c r="H196" s="34">
        <f t="shared" si="58"/>
        <v>44.039999999999992</v>
      </c>
      <c r="I196" s="34">
        <f t="shared" si="58"/>
        <v>182.9</v>
      </c>
      <c r="J196" s="34">
        <f t="shared" si="58"/>
        <v>1321.56</v>
      </c>
      <c r="K196" s="34"/>
      <c r="L196" s="34" t="e">
        <f t="shared" ref="L196" si="59">(L24+L43+L62+L81+L100+L119+L138+L157+L176+L195)/(IF(L24=0,0,1)+IF(L43=0,0,1)+IF(L62=0,0,1)+IF(L81=0,0,1)+IF(L100=0,0,1)+IF(L119=0,0,1)+IF(L138=0,0,1)+IF(L157=0,0,1)+IF(L176=0,0,1)+IF(L195=0,0,1))</f>
        <v>#DIV/0!</v>
      </c>
    </row>
    <row r="201" spans="1:12" x14ac:dyDescent="0.2">
      <c r="H201" s="2">
        <v>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2026-04-10T06:21:24Z</dcterms:modified>
</cp:coreProperties>
</file>